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bizlibrary-my.sharepoint.com/personal/eweirrick_bizlibrary_com/Documents/Desktop/Quickstart Documents/Current Projects/"/>
    </mc:Choice>
  </mc:AlternateContent>
  <xr:revisionPtr revIDLastSave="1" documentId="13_ncr:1_{4E002F6D-9C57-40D2-A5BF-5C3B0A18642C}" xr6:coauthVersionLast="47" xr6:coauthVersionMax="47" xr10:uidLastSave="{608DC426-3742-4975-99A0-D2CD3C8606F6}"/>
  <bookViews>
    <workbookView xWindow="-120" yWindow="-120" windowWidth="29040" windowHeight="15720" tabRatio="500" activeTab="3" xr2:uid="{00000000-000D-0000-FFFF-FFFF00000000}"/>
  </bookViews>
  <sheets>
    <sheet name="📋 How to Use" sheetId="6" r:id="rId1"/>
    <sheet name="📊 Dashboard" sheetId="1" r:id="rId2"/>
    <sheet name="💰 Training Costs" sheetId="2" r:id="rId3"/>
    <sheet name="🎯 Outcomes Tracker" sheetId="3" r:id="rId4"/>
    <sheet name="📈 Business Impact" sheetId="4" r:id="rId5"/>
    <sheet name="🧮 ROI Formula" sheetId="5" r:id="rId6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9" i="5" l="1"/>
  <c r="C19" i="5"/>
  <c r="D20" i="5" s="1"/>
  <c r="D17" i="5"/>
  <c r="C17" i="5"/>
  <c r="C9" i="5"/>
  <c r="D7" i="5"/>
  <c r="C30" i="4"/>
  <c r="F11" i="4"/>
  <c r="D11" i="5" s="1"/>
  <c r="F10" i="4"/>
  <c r="D12" i="1" s="1"/>
  <c r="F9" i="4"/>
  <c r="D11" i="1" s="1"/>
  <c r="F8" i="4"/>
  <c r="D8" i="5" s="1"/>
  <c r="F7" i="4"/>
  <c r="G23" i="3"/>
  <c r="F23" i="3"/>
  <c r="G22" i="3"/>
  <c r="F22" i="3"/>
  <c r="G21" i="3"/>
  <c r="F21" i="3"/>
  <c r="G20" i="3"/>
  <c r="F20" i="3"/>
  <c r="G19" i="3"/>
  <c r="F19" i="3"/>
  <c r="G18" i="3"/>
  <c r="F18" i="3"/>
  <c r="G17" i="3"/>
  <c r="F17" i="3"/>
  <c r="G16" i="3"/>
  <c r="F16" i="3"/>
  <c r="E11" i="3"/>
  <c r="E10" i="3"/>
  <c r="E9" i="3"/>
  <c r="E8" i="3"/>
  <c r="E7" i="3"/>
  <c r="F22" i="2"/>
  <c r="F21" i="2"/>
  <c r="F20" i="2"/>
  <c r="F19" i="2"/>
  <c r="F18" i="2"/>
  <c r="H14" i="2"/>
  <c r="G14" i="2"/>
  <c r="F14" i="2"/>
  <c r="E14" i="2"/>
  <c r="D14" i="2"/>
  <c r="C14" i="2"/>
  <c r="I13" i="2"/>
  <c r="C11" i="5" s="1"/>
  <c r="I12" i="2"/>
  <c r="I14" i="2" s="1"/>
  <c r="I11" i="2"/>
  <c r="I10" i="2"/>
  <c r="C8" i="5" s="1"/>
  <c r="I9" i="2"/>
  <c r="C7" i="5" s="1"/>
  <c r="D13" i="1"/>
  <c r="E13" i="1" s="1"/>
  <c r="C13" i="1"/>
  <c r="C12" i="1"/>
  <c r="C11" i="1"/>
  <c r="C10" i="1"/>
  <c r="G9" i="1"/>
  <c r="D9" i="1"/>
  <c r="F9" i="1" s="1"/>
  <c r="C9" i="1"/>
  <c r="C14" i="1" s="1"/>
  <c r="E11" i="5" l="1"/>
  <c r="F11" i="5"/>
  <c r="F7" i="5"/>
  <c r="F8" i="5"/>
  <c r="E8" i="5"/>
  <c r="F11" i="1"/>
  <c r="E11" i="1"/>
  <c r="G12" i="1"/>
  <c r="F12" i="1"/>
  <c r="E12" i="1"/>
  <c r="G11" i="1"/>
  <c r="F13" i="1"/>
  <c r="G13" i="1"/>
  <c r="D9" i="5"/>
  <c r="F12" i="4"/>
  <c r="E9" i="1"/>
  <c r="C10" i="5"/>
  <c r="C12" i="5" s="1"/>
  <c r="D10" i="5"/>
  <c r="D12" i="5" s="1"/>
  <c r="E7" i="5"/>
  <c r="D10" i="1"/>
  <c r="D14" i="1" s="1"/>
  <c r="G14" i="1" s="1"/>
  <c r="C20" i="5"/>
  <c r="F14" i="1" l="1"/>
  <c r="F10" i="1"/>
  <c r="E10" i="1"/>
  <c r="E14" i="1" s="1"/>
  <c r="G10" i="1"/>
  <c r="E12" i="5"/>
  <c r="F9" i="5"/>
  <c r="E9" i="5"/>
  <c r="F12" i="5" s="1"/>
  <c r="F10" i="5"/>
  <c r="E10" i="5"/>
</calcChain>
</file>

<file path=xl/sharedStrings.xml><?xml version="1.0" encoding="utf-8"?>
<sst xmlns="http://schemas.openxmlformats.org/spreadsheetml/2006/main" count="183" uniqueCount="141">
  <si>
    <t>L&amp;D ROI CALCULATOR</t>
  </si>
  <si>
    <t>A Practical Template for Proving the Value of Employee Training</t>
  </si>
  <si>
    <t xml:space="preserve">  📈  PROGRAM SUMMARY — KEY RESULTS AT A GLANCE</t>
  </si>
  <si>
    <t>Program Name</t>
  </si>
  <si>
    <t>Total Cost ($)</t>
  </si>
  <si>
    <t>Estimated Benefit ($)</t>
  </si>
  <si>
    <t>Net Benefit ($)</t>
  </si>
  <si>
    <t>ROI (%)</t>
  </si>
  <si>
    <t>Payback (months)</t>
  </si>
  <si>
    <t>Leadership Development</t>
  </si>
  <si>
    <t>Sales Enablement</t>
  </si>
  <si>
    <t>Compliance Training</t>
  </si>
  <si>
    <t>Onboarding Program</t>
  </si>
  <si>
    <t>Technical Upskilling</t>
  </si>
  <si>
    <t>TOTAL / WEIGHTED</t>
  </si>
  <si>
    <t xml:space="preserve">  🌟  INTANGIBLE WINS — BEYOND THE NUMBERS</t>
  </si>
  <si>
    <t>Intangible Benefit</t>
  </si>
  <si>
    <t>Evidence / Notes</t>
  </si>
  <si>
    <t>Rating (1–5)</t>
  </si>
  <si>
    <t>Trend</t>
  </si>
  <si>
    <t>Improved employee confidence &amp; engagement</t>
  </si>
  <si>
    <t>↑</t>
  </si>
  <si>
    <t>Stronger learning culture</t>
  </si>
  <si>
    <t>Greater psychological safety</t>
  </si>
  <si>
    <t>Progress on DEI goals</t>
  </si>
  <si>
    <t>Manager-observed behavior change</t>
  </si>
  <si>
    <t>💡 Tip: Include quotes, stories, or survey data alongside financial ROI to paint a fuller picture for leadership.</t>
  </si>
  <si>
    <t>STEP 1 — TRAINING COST TRACKER</t>
  </si>
  <si>
    <t xml:space="preserve">  Enter ALL costs per program. Blue cells = your inputs. Column H auto-calculates total program cost.</t>
  </si>
  <si>
    <t>Vendor / Platform ($)</t>
  </si>
  <si>
    <t>Content Dev ($)</t>
  </si>
  <si>
    <t>Facilitator Time ($)</t>
  </si>
  <si>
    <t>Learner Time ($)</t>
  </si>
  <si>
    <t>Admin Overhead ($)</t>
  </si>
  <si>
    <t>Other Costs ($)</t>
  </si>
  <si>
    <t>TOTAL COST ($)</t>
  </si>
  <si>
    <t>e.g. LMS subscription, course license</t>
  </si>
  <si>
    <t>e.g. SME hours × hourly rate</t>
  </si>
  <si>
    <t>e.g. trainer salary allocation</t>
  </si>
  <si>
    <t>e.g. avg wage × training hours × # learners</t>
  </si>
  <si>
    <t>e.g. scheduling, reporting admin</t>
  </si>
  <si>
    <t>e.g. travel, printed materials</t>
  </si>
  <si>
    <t>Auto-sum of all columns</t>
  </si>
  <si>
    <t>GRAND TOTAL</t>
  </si>
  <si>
    <t xml:space="preserve">  ⏱  LEARNER TIME COST CALCULATOR — Optional Helper</t>
  </si>
  <si>
    <t>Program</t>
  </si>
  <si>
    <t># Learners</t>
  </si>
  <si>
    <t>Avg Hours</t>
  </si>
  <si>
    <t>Avg Hourly Wage ($)</t>
  </si>
  <si>
    <t>Learner Time Cost ($)</t>
  </si>
  <si>
    <t>💡 Copy column F values into the 'Learner Time ($)' column above to include in total cost.</t>
  </si>
  <si>
    <t>STEP 2 — EMPLOYEE OUTCOMES &amp; BEHAVIOR CHANGE</t>
  </si>
  <si>
    <t xml:space="preserve">  Track measurable changes in performance, knowledge, and behavior following each training program.</t>
  </si>
  <si>
    <t xml:space="preserve">  📝  PRE / POST ASSESSMENT SCORES</t>
  </si>
  <si>
    <t>Pre-Training Score (%)</t>
  </si>
  <si>
    <t>Post-Training Score (%)</t>
  </si>
  <si>
    <t>Score Gain (%pts)</t>
  </si>
  <si>
    <t># Learners Assessed</t>
  </si>
  <si>
    <t>Pass Rate (%)</t>
  </si>
  <si>
    <t>Notes / Observations</t>
  </si>
  <si>
    <t xml:space="preserve">  👥  HR &amp; PEOPLE METRICS (Before vs. After Training)</t>
  </si>
  <si>
    <t>Metric</t>
  </si>
  <si>
    <t>Program / Group</t>
  </si>
  <si>
    <t>Baseline (Before)</t>
  </si>
  <si>
    <t>After Training</t>
  </si>
  <si>
    <t>Change</t>
  </si>
  <si>
    <t>Change %</t>
  </si>
  <si>
    <t>Notes</t>
  </si>
  <si>
    <t>Retention Rate (%)</t>
  </si>
  <si>
    <t>Internal Promotion Rate (%)</t>
  </si>
  <si>
    <t>Employee Engagement Score (1–10)</t>
  </si>
  <si>
    <t>Management Effectiveness Rating (1–10)</t>
  </si>
  <si>
    <t>Time to Productivity (days)</t>
  </si>
  <si>
    <t>Absenteeism Rate (%)</t>
  </si>
  <si>
    <t>Error / Defect Rate (%)</t>
  </si>
  <si>
    <t>Customer Satisfaction Score (CSAT)</t>
  </si>
  <si>
    <t>💡 Tip: Use pre/post surveys, manager feedback forms, or LMS quiz data to populate this section.</t>
  </si>
  <si>
    <t>STEP 3 — BUSINESS IMPACT &amp; ESTIMATED BENEFITS ($)</t>
  </si>
  <si>
    <t xml:space="preserve">  Translate outcomes into dollar value. Use estimates where exact data isn't available — directional data counts.</t>
  </si>
  <si>
    <t xml:space="preserve">  💵  ESTIMATED FINANCIAL BENEFIT PER PROGRAM</t>
  </si>
  <si>
    <t>Benefit Category</t>
  </si>
  <si>
    <t>Baseline Value ($)</t>
  </si>
  <si>
    <t>Estimated Improvement (%)</t>
  </si>
  <si>
    <t>Estimated Annual Benefit ($)</t>
  </si>
  <si>
    <t>Confidence (Low/Med/High)</t>
  </si>
  <si>
    <t>Turnover reduction savings</t>
  </si>
  <si>
    <t>Medium</t>
  </si>
  <si>
    <t>Increase in revenue / deal value</t>
  </si>
  <si>
    <t>Avoided fines / legal costs</t>
  </si>
  <si>
    <t>Faster time-to-productivity savings</t>
  </si>
  <si>
    <t>Productivity / output improvement</t>
  </si>
  <si>
    <t>TOTAL ESTIMATED BENEFIT</t>
  </si>
  <si>
    <t xml:space="preserve">  🏦  FINANCIAL BENCHMARKS — Ask Finance for These</t>
  </si>
  <si>
    <t>Your Company Value</t>
  </si>
  <si>
    <t>Industry Benchmark</t>
  </si>
  <si>
    <t>Notes / Source</t>
  </si>
  <si>
    <t>Revenue per Employee ($)</t>
  </si>
  <si>
    <t>Operating Income per Employee ($)</t>
  </si>
  <si>
    <t>Cost of Turnover (% of annual salary)</t>
  </si>
  <si>
    <t>50–200%</t>
  </si>
  <si>
    <t>SHRM benchmark</t>
  </si>
  <si>
    <t>Average Cost per Hire ($)</t>
  </si>
  <si>
    <t>Average Deal Size ($)</t>
  </si>
  <si>
    <t>Win Rate (%)</t>
  </si>
  <si>
    <t>Time to Productivity — new hire (days)</t>
  </si>
  <si>
    <t xml:space="preserve">  🔄  TURNOVER COST CALCULATOR — Useful for Leadership / Retention-Focused Training</t>
  </si>
  <si>
    <t>Input</t>
  </si>
  <si>
    <t>Value</t>
  </si>
  <si>
    <t>Average Annual Salary of Role ($)</t>
  </si>
  <si>
    <t>Turnover Cost as % of Salary</t>
  </si>
  <si>
    <t>Number of Employees in Program</t>
  </si>
  <si>
    <t>Estimated Retention Improvement (%)</t>
  </si>
  <si>
    <t>▶  Estimated Annual Turnover Cost Avoided ($)</t>
  </si>
  <si>
    <t>STEP 4 — ROI CALCULATION &amp; EXECUTIVE SUMMARY</t>
  </si>
  <si>
    <t xml:space="preserve">  Formula: ROI = (Benefits − Costs) ÷ Costs × 100    |    Data auto-pulled from other tabs.</t>
  </si>
  <si>
    <t xml:space="preserve">  📊  PER-PROGRAM ROI BREAKDOWN</t>
  </si>
  <si>
    <t>Est. Benefit ($)</t>
  </si>
  <si>
    <t>PORTFOLIO TOTAL</t>
  </si>
  <si>
    <t xml:space="preserve">  📐  ROI FORMULA WALKTHROUGH — Sample Calculation</t>
  </si>
  <si>
    <t>Number of employees trained</t>
  </si>
  <si>
    <t>Cost of program per employee ($)</t>
  </si>
  <si>
    <t>Total training cost ($)</t>
  </si>
  <si>
    <t>Estimated productivity gain value ($)</t>
  </si>
  <si>
    <t>ROI</t>
  </si>
  <si>
    <t>💡 A 200% ROI means you got $3 back for every $1 invested. Even a 50% ROI — recovering $1.50 per $1 spent — is meaningful progress.</t>
  </si>
  <si>
    <t>HOW TO USE THIS L&amp;D ROI CALCULATOR</t>
  </si>
  <si>
    <t>🔵  COLOR CODE LEGEND</t>
  </si>
  <si>
    <t>Blue text cells = enter your data
Black text cells = auto-calculated formulas
Green text cells = linked from another tab
Yellow background = editable input field</t>
  </si>
  <si>
    <t>STEP 1 — 💰 Training Costs Tab</t>
  </si>
  <si>
    <t>List every cost associated with each training program:
• Vendor / platform fees
• Content development hours
• Facilitator time (hours × pay rate)
• Learner time (# employees × hours × hourly wage)
• Admin overhead
Use the Learner Time Helper at the bottom of that tab.</t>
  </si>
  <si>
    <t>STEP 2 — 🎯 Outcomes Tracker Tab</t>
  </si>
  <si>
    <t>Record measurable behavior and performance changes:
• Pre vs. post assessment scores
• HR metrics: retention, engagement, promotion rate
• Manager observations
Sources: LMS quiz data, surveys, HRIS reports.</t>
  </si>
  <si>
    <t>STEP 3 — 📈 Business Impact Tab</t>
  </si>
  <si>
    <t>Translate outcomes into estimated dollar value:
• Enter a baseline financial value (e.g., annual cost of turnover)
• Enter estimated % improvement from training
• The tool calculates estimated annual benefit
Use the Turnover Cost Calculator for retention programs.
Ask Finance for: revenue per employee, cost per hire, deal size.</t>
  </si>
  <si>
    <t>STEP 4 — 🧮 ROI Formula Tab</t>
  </si>
  <si>
    <t>Review the auto-calculated ROI per program.
Formula: ROI = (Benefits − Costs) ÷ Costs × 100
A 100% ROI = you doubled your investment.
Use the sample walkthrough to validate your logic.</t>
  </si>
  <si>
    <t>📊  Dashboard Tab</t>
  </si>
  <si>
    <t>View a summary of all programs at a glance.
Customize program names in column B.
Add intangible wins in the bottom section.
Share this tab with executives as a one-pager.</t>
  </si>
  <si>
    <t>⚠️  IMPORTANT NOTES</t>
  </si>
  <si>
    <t>• Estimates are acceptable — directional data builds credibility.
• Document your assumptions (add notes in yellow cells).
• Revisit and update this tracker quarterly.
• Combine with quotes and stories for a fuller ROI story.
• This template does NOT require an LMS — just a spreadsheet mindset!</t>
  </si>
  <si>
    <r>
      <t xml:space="preserve">  🔵 Blue cells = enter your data    ⚫ Black cells = auto-calculated    🟢 Green cells = pulled from other tabs</t>
    </r>
    <r>
      <rPr>
        <sz val="9"/>
        <color theme="1" tint="0.34998626667073579"/>
        <rFont val="Arial"/>
        <family val="2"/>
      </rPr>
      <t xml:space="preserve"> </t>
    </r>
    <r>
      <rPr>
        <b/>
        <sz val="9"/>
        <color theme="1" tint="0.34998626667073579"/>
        <rFont val="Arial"/>
        <family val="2"/>
      </rPr>
      <t xml:space="preserve">🟢 </t>
    </r>
    <r>
      <rPr>
        <sz val="9"/>
        <color theme="1" tint="0.34998626667073579"/>
        <rFont val="Arial"/>
        <family val="2"/>
      </rPr>
      <t>Yellow cells = editable field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</si>
</sst>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&quot;'$&quot;#,##0;&quot;($&quot;#,##0\);&quot;-'&quot;"/>
    <numFmt numFmtId="165" formatCode="\$#,##0;&quot;($&quot;#,##0\);\-"/>
    <numFmt numFmtId="166" formatCode="0.0%"/>
    <numFmt numFmtId="167" formatCode="0.0"/>
    <numFmt numFmtId="168" formatCode="\$#,##0.00"/>
    <numFmt numFmtId="169" formatCode="\$#,##0"/>
  </numFmts>
  <fonts count="18" x14ac:knownFonts="1">
    <font>
      <sz val="11"/>
      <color theme="1"/>
      <name val="Calibri"/>
      <family val="2"/>
      <charset val="1"/>
    </font>
    <font>
      <b/>
      <sz val="20"/>
      <color rgb="FFFFFFFF"/>
      <name val="Arial"/>
      <family val="2"/>
    </font>
    <font>
      <i/>
      <sz val="11"/>
      <color rgb="FFFFFFFF"/>
      <name val="Arial"/>
      <family val="2"/>
    </font>
    <font>
      <sz val="9"/>
      <color rgb="FF595959"/>
      <name val="Arial"/>
      <family val="2"/>
    </font>
    <font>
      <b/>
      <sz val="10"/>
      <color rgb="FFFFFFFF"/>
      <name val="Arial"/>
      <family val="2"/>
    </font>
    <font>
      <b/>
      <sz val="9"/>
      <color rgb="FFFFFFFF"/>
      <name val="Arial"/>
      <family val="2"/>
    </font>
    <font>
      <sz val="10"/>
      <color rgb="FF0000FF"/>
      <name val="Arial"/>
      <family val="2"/>
    </font>
    <font>
      <sz val="10"/>
      <color rgb="FF008000"/>
      <name val="Arial"/>
      <family val="2"/>
    </font>
    <font>
      <sz val="10"/>
      <color rgb="FF000000"/>
      <name val="Arial"/>
      <family val="2"/>
    </font>
    <font>
      <i/>
      <sz val="9"/>
      <color rgb="FF595959"/>
      <name val="Arial"/>
      <family val="2"/>
    </font>
    <font>
      <b/>
      <sz val="13"/>
      <color rgb="FFFFFFFF"/>
      <name val="Arial"/>
      <family val="2"/>
    </font>
    <font>
      <i/>
      <sz val="8"/>
      <color rgb="FF595959"/>
      <name val="Arial"/>
      <family val="2"/>
    </font>
    <font>
      <b/>
      <sz val="11"/>
      <color rgb="FFFFFFFF"/>
      <name val="Arial"/>
      <family val="2"/>
    </font>
    <font>
      <b/>
      <sz val="10"/>
      <color rgb="FF000000"/>
      <name val="Arial"/>
      <family val="2"/>
    </font>
    <font>
      <b/>
      <sz val="11"/>
      <color rgb="FF375623"/>
      <name val="Arial"/>
      <family val="2"/>
    </font>
    <font>
      <sz val="10"/>
      <name val="Arial"/>
      <family val="2"/>
    </font>
    <font>
      <b/>
      <sz val="9"/>
      <color theme="1" tint="0.34998626667073579"/>
      <name val="Arial"/>
      <family val="2"/>
    </font>
    <font>
      <sz val="9"/>
      <color theme="1" tint="0.34998626667073579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00AB3F"/>
        <bgColor rgb="FF008000"/>
      </patternFill>
    </fill>
    <fill>
      <patternFill patternType="solid">
        <fgColor rgb="FF1C4A53"/>
        <bgColor rgb="FF375623"/>
      </patternFill>
    </fill>
    <fill>
      <patternFill patternType="solid">
        <fgColor rgb="FFF2F2F2"/>
        <bgColor rgb="FFE6F6ED"/>
      </patternFill>
    </fill>
    <fill>
      <patternFill patternType="solid">
        <fgColor rgb="FFFFF2CC"/>
        <bgColor rgb="FFF2F2F2"/>
      </patternFill>
    </fill>
    <fill>
      <patternFill patternType="solid">
        <fgColor rgb="FFE6F6ED"/>
        <bgColor rgb="FFF2F2F2"/>
      </patternFill>
    </fill>
    <fill>
      <patternFill patternType="solid">
        <fgColor rgb="FFE2EFDA"/>
        <bgColor rgb="FFE6F6ED"/>
      </patternFill>
    </fill>
    <fill>
      <patternFill patternType="solid">
        <fgColor rgb="FFFFFFFF"/>
        <bgColor rgb="FFF2F2F2"/>
      </patternFill>
    </fill>
  </fills>
  <borders count="3">
    <border>
      <left/>
      <right/>
      <top/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/>
      <top style="thin">
        <color rgb="FFBFBFBF"/>
      </top>
      <bottom style="thin">
        <color rgb="FFBFBFBF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5" fillId="3" borderId="1" xfId="0" applyFont="1" applyFill="1" applyBorder="1" applyAlignment="1">
      <alignment horizontal="center" vertical="center" wrapText="1"/>
    </xf>
    <xf numFmtId="0" fontId="0" fillId="2" borderId="0" xfId="0" applyFill="1"/>
    <xf numFmtId="0" fontId="6" fillId="5" borderId="1" xfId="0" applyFont="1" applyFill="1" applyBorder="1" applyAlignment="1">
      <alignment horizontal="left" vertical="center" wrapText="1"/>
    </xf>
    <xf numFmtId="164" fontId="7" fillId="6" borderId="1" xfId="0" applyNumberFormat="1" applyFont="1" applyFill="1" applyBorder="1" applyAlignment="1">
      <alignment horizontal="right" vertical="center"/>
    </xf>
    <xf numFmtId="165" fontId="7" fillId="6" borderId="1" xfId="0" applyNumberFormat="1" applyFont="1" applyFill="1" applyBorder="1" applyAlignment="1">
      <alignment horizontal="right" vertical="center"/>
    </xf>
    <xf numFmtId="164" fontId="8" fillId="7" borderId="1" xfId="0" applyNumberFormat="1" applyFont="1" applyFill="1" applyBorder="1" applyAlignment="1">
      <alignment horizontal="right" vertical="center"/>
    </xf>
    <xf numFmtId="166" fontId="8" fillId="7" borderId="1" xfId="0" applyNumberFormat="1" applyFont="1" applyFill="1" applyBorder="1" applyAlignment="1">
      <alignment horizontal="right" vertical="center"/>
    </xf>
    <xf numFmtId="167" fontId="8" fillId="7" borderId="1" xfId="0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left" vertical="center" wrapText="1"/>
    </xf>
    <xf numFmtId="164" fontId="4" fillId="2" borderId="1" xfId="0" applyNumberFormat="1" applyFont="1" applyFill="1" applyBorder="1" applyAlignment="1">
      <alignment horizontal="right" vertical="center"/>
    </xf>
    <xf numFmtId="165" fontId="4" fillId="2" borderId="1" xfId="0" applyNumberFormat="1" applyFont="1" applyFill="1" applyBorder="1" applyAlignment="1">
      <alignment horizontal="right" vertical="center"/>
    </xf>
    <xf numFmtId="166" fontId="4" fillId="2" borderId="1" xfId="0" applyNumberFormat="1" applyFont="1" applyFill="1" applyBorder="1" applyAlignment="1">
      <alignment horizontal="right" vertical="center"/>
    </xf>
    <xf numFmtId="167" fontId="4" fillId="2" borderId="1" xfId="0" applyNumberFormat="1" applyFont="1" applyFill="1" applyBorder="1" applyAlignment="1">
      <alignment horizontal="right" vertical="center"/>
    </xf>
    <xf numFmtId="0" fontId="8" fillId="4" borderId="1" xfId="0" applyFont="1" applyFill="1" applyBorder="1" applyAlignment="1">
      <alignment horizontal="left" vertical="center" wrapText="1"/>
    </xf>
    <xf numFmtId="0" fontId="6" fillId="5" borderId="1" xfId="0" applyFont="1" applyFill="1" applyBorder="1"/>
    <xf numFmtId="1" fontId="6" fillId="5" borderId="1" xfId="0" applyNumberFormat="1" applyFont="1" applyFill="1" applyBorder="1" applyAlignment="1">
      <alignment horizontal="right" vertical="center"/>
    </xf>
    <xf numFmtId="0" fontId="6" fillId="5" borderId="1" xfId="0" applyFont="1" applyFill="1" applyBorder="1" applyAlignment="1">
      <alignment horizontal="right" vertical="center"/>
    </xf>
    <xf numFmtId="0" fontId="8" fillId="8" borderId="1" xfId="0" applyFont="1" applyFill="1" applyBorder="1" applyAlignment="1">
      <alignment horizontal="left" vertical="center" wrapText="1"/>
    </xf>
    <xf numFmtId="0" fontId="0" fillId="3" borderId="0" xfId="0" applyFill="1"/>
    <xf numFmtId="0" fontId="5" fillId="2" borderId="1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wrapText="1"/>
    </xf>
    <xf numFmtId="165" fontId="6" fillId="5" borderId="1" xfId="0" applyNumberFormat="1" applyFont="1" applyFill="1" applyBorder="1" applyAlignment="1">
      <alignment horizontal="right" vertical="center"/>
    </xf>
    <xf numFmtId="165" fontId="8" fillId="7" borderId="1" xfId="0" applyNumberFormat="1" applyFont="1" applyFill="1" applyBorder="1" applyAlignment="1">
      <alignment horizontal="right" vertical="center"/>
    </xf>
    <xf numFmtId="0" fontId="12" fillId="2" borderId="1" xfId="0" applyFont="1" applyFill="1" applyBorder="1" applyAlignment="1">
      <alignment horizontal="left" vertical="center" wrapText="1"/>
    </xf>
    <xf numFmtId="165" fontId="12" fillId="2" borderId="1" xfId="0" applyNumberFormat="1" applyFont="1" applyFill="1" applyBorder="1" applyAlignment="1">
      <alignment horizontal="right" vertical="center"/>
    </xf>
    <xf numFmtId="3" fontId="6" fillId="5" borderId="1" xfId="0" applyNumberFormat="1" applyFont="1" applyFill="1" applyBorder="1" applyAlignment="1">
      <alignment horizontal="right" vertical="center"/>
    </xf>
    <xf numFmtId="167" fontId="6" fillId="5" borderId="1" xfId="0" applyNumberFormat="1" applyFont="1" applyFill="1" applyBorder="1" applyAlignment="1">
      <alignment horizontal="right" vertical="center"/>
    </xf>
    <xf numFmtId="168" fontId="6" fillId="5" borderId="1" xfId="0" applyNumberFormat="1" applyFont="1" applyFill="1" applyBorder="1" applyAlignment="1">
      <alignment horizontal="right" vertical="center"/>
    </xf>
    <xf numFmtId="9" fontId="6" fillId="5" borderId="1" xfId="0" applyNumberFormat="1" applyFont="1" applyFill="1" applyBorder="1" applyAlignment="1">
      <alignment horizontal="right" vertical="center"/>
    </xf>
    <xf numFmtId="9" fontId="8" fillId="7" borderId="1" xfId="0" applyNumberFormat="1" applyFont="1" applyFill="1" applyBorder="1" applyAlignment="1">
      <alignment horizontal="right" vertical="center"/>
    </xf>
    <xf numFmtId="2" fontId="6" fillId="5" borderId="1" xfId="0" applyNumberFormat="1" applyFont="1" applyFill="1" applyBorder="1" applyAlignment="1">
      <alignment horizontal="right" vertical="center"/>
    </xf>
    <xf numFmtId="2" fontId="8" fillId="7" borderId="1" xfId="0" applyNumberFormat="1" applyFont="1" applyFill="1" applyBorder="1" applyAlignment="1">
      <alignment horizontal="right" vertical="center"/>
    </xf>
    <xf numFmtId="166" fontId="6" fillId="5" borderId="1" xfId="0" applyNumberFormat="1" applyFont="1" applyFill="1" applyBorder="1" applyAlignment="1">
      <alignment horizontal="right" vertical="center"/>
    </xf>
    <xf numFmtId="0" fontId="6" fillId="4" borderId="1" xfId="0" applyFont="1" applyFill="1" applyBorder="1" applyAlignment="1">
      <alignment horizontal="right" vertical="center"/>
    </xf>
    <xf numFmtId="169" fontId="6" fillId="5" borderId="1" xfId="0" applyNumberFormat="1" applyFont="1" applyFill="1" applyBorder="1" applyAlignment="1">
      <alignment horizontal="right" vertical="center"/>
    </xf>
    <xf numFmtId="0" fontId="13" fillId="7" borderId="1" xfId="0" applyFont="1" applyFill="1" applyBorder="1" applyAlignment="1">
      <alignment horizontal="left" vertical="center" wrapText="1"/>
    </xf>
    <xf numFmtId="165" fontId="14" fillId="7" borderId="1" xfId="0" applyNumberFormat="1" applyFont="1" applyFill="1" applyBorder="1" applyAlignment="1">
      <alignment horizontal="right" vertical="center"/>
    </xf>
    <xf numFmtId="165" fontId="7" fillId="6" borderId="1" xfId="0" applyNumberFormat="1" applyFont="1" applyFill="1" applyBorder="1" applyAlignment="1">
      <alignment horizontal="right"/>
    </xf>
    <xf numFmtId="166" fontId="12" fillId="2" borderId="1" xfId="0" applyNumberFormat="1" applyFont="1" applyFill="1" applyBorder="1" applyAlignment="1">
      <alignment horizontal="right" vertical="center"/>
    </xf>
    <xf numFmtId="3" fontId="6" fillId="5" borderId="1" xfId="0" applyNumberFormat="1" applyFont="1" applyFill="1" applyBorder="1" applyAlignment="1">
      <alignment horizontal="right"/>
    </xf>
    <xf numFmtId="169" fontId="6" fillId="5" borderId="1" xfId="0" applyNumberFormat="1" applyFont="1" applyFill="1" applyBorder="1" applyAlignment="1">
      <alignment horizontal="right"/>
    </xf>
    <xf numFmtId="169" fontId="8" fillId="7" borderId="1" xfId="0" applyNumberFormat="1" applyFont="1" applyFill="1" applyBorder="1" applyAlignment="1">
      <alignment horizontal="right" vertical="center"/>
    </xf>
    <xf numFmtId="169" fontId="8" fillId="7" borderId="1" xfId="0" applyNumberFormat="1" applyFont="1" applyFill="1" applyBorder="1" applyAlignment="1">
      <alignment horizontal="right"/>
    </xf>
    <xf numFmtId="166" fontId="8" fillId="7" borderId="1" xfId="0" applyNumberFormat="1" applyFont="1" applyFill="1" applyBorder="1" applyAlignment="1">
      <alignment horizontal="right"/>
    </xf>
    <xf numFmtId="0" fontId="15" fillId="8" borderId="2" xfId="0" applyFont="1" applyFill="1" applyBorder="1" applyAlignment="1">
      <alignment horizontal="left" vertical="top" wrapText="1" indent="1"/>
    </xf>
    <xf numFmtId="0" fontId="4" fillId="3" borderId="2" xfId="0" applyFont="1" applyFill="1" applyBorder="1" applyAlignment="1">
      <alignment horizontal="left" vertical="center" wrapText="1"/>
    </xf>
    <xf numFmtId="0" fontId="15" fillId="4" borderId="2" xfId="0" applyFont="1" applyFill="1" applyBorder="1" applyAlignment="1">
      <alignment horizontal="left" vertical="top" wrapText="1" indent="1"/>
    </xf>
    <xf numFmtId="0" fontId="4" fillId="2" borderId="2" xfId="0" applyFont="1" applyFill="1" applyBorder="1" applyAlignment="1">
      <alignment horizontal="left" vertical="center" wrapText="1"/>
    </xf>
    <xf numFmtId="0" fontId="10" fillId="2" borderId="0" xfId="0" applyFont="1" applyFill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1" fillId="2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3" fillId="4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left" vertical="center" wrapText="1"/>
    </xf>
    <xf numFmtId="0" fontId="4" fillId="3" borderId="0" xfId="0" applyFont="1" applyFill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2CC"/>
      <rgbColor rgb="FFE6F6ED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2F2F2"/>
      <rgbColor rgb="FFE2EFDA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595959"/>
      <rgbColor rgb="FF969696"/>
      <rgbColor rgb="FF003366"/>
      <rgbColor rgb="FF00AB3F"/>
      <rgbColor rgb="FF003300"/>
      <rgbColor rgb="FF375623"/>
      <rgbColor rgb="FF993300"/>
      <rgbColor rgb="FF993366"/>
      <rgbColor rgb="FF333399"/>
      <rgbColor rgb="FF1C4A5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BFF65"/>
      <color rgb="FFDBD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1C4A53"/>
  </sheetPr>
  <dimension ref="B1:C23"/>
  <sheetViews>
    <sheetView showGridLines="0" zoomScaleNormal="100" workbookViewId="0"/>
  </sheetViews>
  <sheetFormatPr defaultColWidth="8.7109375" defaultRowHeight="15" x14ac:dyDescent="0.25"/>
  <cols>
    <col min="1" max="1" width="2" customWidth="1"/>
    <col min="2" max="3" width="38" customWidth="1"/>
    <col min="4" max="4" width="4" customWidth="1"/>
  </cols>
  <sheetData>
    <row r="1" spans="2:3" ht="9.75" customHeight="1" x14ac:dyDescent="0.25"/>
    <row r="2" spans="2:3" ht="36" customHeight="1" x14ac:dyDescent="0.25">
      <c r="B2" s="49" t="s">
        <v>125</v>
      </c>
      <c r="C2" s="49"/>
    </row>
    <row r="4" spans="2:3" ht="18" customHeight="1" x14ac:dyDescent="0.25">
      <c r="B4" s="46" t="s">
        <v>126</v>
      </c>
      <c r="C4" s="46"/>
    </row>
    <row r="5" spans="2:3" ht="60" customHeight="1" x14ac:dyDescent="0.25">
      <c r="B5" s="45" t="s">
        <v>127</v>
      </c>
      <c r="C5" s="45"/>
    </row>
    <row r="7" spans="2:3" ht="18" customHeight="1" x14ac:dyDescent="0.25">
      <c r="B7" s="46" t="s">
        <v>128</v>
      </c>
      <c r="C7" s="46"/>
    </row>
    <row r="8" spans="2:3" ht="105" customHeight="1" x14ac:dyDescent="0.25">
      <c r="B8" s="47" t="s">
        <v>129</v>
      </c>
      <c r="C8" s="47"/>
    </row>
    <row r="10" spans="2:3" ht="18" customHeight="1" x14ac:dyDescent="0.25">
      <c r="B10" s="46" t="s">
        <v>130</v>
      </c>
      <c r="C10" s="46"/>
    </row>
    <row r="11" spans="2:3" ht="75" customHeight="1" x14ac:dyDescent="0.25">
      <c r="B11" s="45" t="s">
        <v>131</v>
      </c>
      <c r="C11" s="45"/>
    </row>
    <row r="13" spans="2:3" ht="18" customHeight="1" x14ac:dyDescent="0.25">
      <c r="B13" s="46" t="s">
        <v>132</v>
      </c>
      <c r="C13" s="46"/>
    </row>
    <row r="14" spans="2:3" ht="90" customHeight="1" x14ac:dyDescent="0.25">
      <c r="B14" s="45" t="s">
        <v>133</v>
      </c>
      <c r="C14" s="45"/>
    </row>
    <row r="16" spans="2:3" ht="18" customHeight="1" x14ac:dyDescent="0.25">
      <c r="B16" s="46" t="s">
        <v>134</v>
      </c>
      <c r="C16" s="46"/>
    </row>
    <row r="17" spans="2:3" ht="60" customHeight="1" x14ac:dyDescent="0.25">
      <c r="B17" s="45" t="s">
        <v>135</v>
      </c>
      <c r="C17" s="45"/>
    </row>
    <row r="19" spans="2:3" ht="18" customHeight="1" x14ac:dyDescent="0.25">
      <c r="B19" s="46" t="s">
        <v>136</v>
      </c>
      <c r="C19" s="46"/>
    </row>
    <row r="20" spans="2:3" ht="60" customHeight="1" x14ac:dyDescent="0.25">
      <c r="B20" s="47" t="s">
        <v>137</v>
      </c>
      <c r="C20" s="47"/>
    </row>
    <row r="22" spans="2:3" ht="18" customHeight="1" x14ac:dyDescent="0.25">
      <c r="B22" s="48" t="s">
        <v>138</v>
      </c>
      <c r="C22" s="48"/>
    </row>
    <row r="23" spans="2:3" ht="75" customHeight="1" x14ac:dyDescent="0.25">
      <c r="B23" s="45" t="s">
        <v>139</v>
      </c>
      <c r="C23" s="45"/>
    </row>
  </sheetData>
  <mergeCells count="15">
    <mergeCell ref="B2:C2"/>
    <mergeCell ref="B4:C4"/>
    <mergeCell ref="B5:C5"/>
    <mergeCell ref="B7:C7"/>
    <mergeCell ref="B8:C8"/>
    <mergeCell ref="B10:C10"/>
    <mergeCell ref="B11:C11"/>
    <mergeCell ref="B13:C13"/>
    <mergeCell ref="B14:C14"/>
    <mergeCell ref="B16:C16"/>
    <mergeCell ref="B17:C17"/>
    <mergeCell ref="B19:C19"/>
    <mergeCell ref="B20:C20"/>
    <mergeCell ref="B22:C22"/>
    <mergeCell ref="B23:C23"/>
  </mergeCells>
  <pageMargins left="0.75" right="0.75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AB3F"/>
  </sheetPr>
  <dimension ref="B1:G24"/>
  <sheetViews>
    <sheetView showGridLines="0" zoomScaleNormal="10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K10" sqref="K10"/>
    </sheetView>
  </sheetViews>
  <sheetFormatPr defaultColWidth="8.7109375" defaultRowHeight="15" x14ac:dyDescent="0.25"/>
  <cols>
    <col min="1" max="1" width="2" customWidth="1"/>
    <col min="2" max="2" width="28" customWidth="1"/>
    <col min="3" max="7" width="18" customWidth="1"/>
    <col min="8" max="8" width="4" customWidth="1"/>
  </cols>
  <sheetData>
    <row r="1" spans="2:7" ht="9.75" customHeight="1" x14ac:dyDescent="0.25"/>
    <row r="2" spans="2:7" ht="39.75" customHeight="1" x14ac:dyDescent="0.25">
      <c r="B2" s="52" t="s">
        <v>0</v>
      </c>
      <c r="C2" s="52"/>
      <c r="D2" s="52"/>
      <c r="E2" s="52"/>
      <c r="F2" s="52"/>
      <c r="G2" s="52"/>
    </row>
    <row r="3" spans="2:7" ht="21.75" customHeight="1" x14ac:dyDescent="0.25">
      <c r="B3" s="53" t="s">
        <v>1</v>
      </c>
      <c r="C3" s="53"/>
      <c r="D3" s="53"/>
      <c r="E3" s="53"/>
      <c r="F3" s="53"/>
      <c r="G3" s="53"/>
    </row>
    <row r="4" spans="2:7" ht="7.5" customHeight="1" x14ac:dyDescent="0.25">
      <c r="B4" s="2"/>
      <c r="C4" s="2"/>
      <c r="D4" s="2"/>
      <c r="E4" s="2"/>
      <c r="F4" s="2"/>
      <c r="G4" s="2"/>
    </row>
    <row r="5" spans="2:7" ht="19.5" customHeight="1" x14ac:dyDescent="0.25">
      <c r="B5" s="54" t="s">
        <v>140</v>
      </c>
      <c r="C5" s="54"/>
      <c r="D5" s="54"/>
      <c r="E5" s="54"/>
      <c r="F5" s="54"/>
      <c r="G5" s="54"/>
    </row>
    <row r="6" spans="2:7" ht="9.75" customHeight="1" x14ac:dyDescent="0.25"/>
    <row r="7" spans="2:7" ht="18" customHeight="1" x14ac:dyDescent="0.25">
      <c r="B7" s="55" t="s">
        <v>2</v>
      </c>
      <c r="C7" s="55"/>
      <c r="D7" s="55"/>
      <c r="E7" s="55"/>
      <c r="F7" s="55"/>
      <c r="G7" s="55"/>
    </row>
    <row r="8" spans="2:7" ht="30" customHeight="1" x14ac:dyDescent="0.25">
      <c r="B8" s="1" t="s">
        <v>3</v>
      </c>
      <c r="C8" s="1" t="s">
        <v>4</v>
      </c>
      <c r="D8" s="1" t="s">
        <v>5</v>
      </c>
      <c r="E8" s="1" t="s">
        <v>6</v>
      </c>
      <c r="F8" s="1" t="s">
        <v>7</v>
      </c>
      <c r="G8" s="1" t="s">
        <v>8</v>
      </c>
    </row>
    <row r="9" spans="2:7" ht="19.5" customHeight="1" x14ac:dyDescent="0.25">
      <c r="B9" s="3" t="s">
        <v>9</v>
      </c>
      <c r="C9" s="4">
        <f>'💰 Training Costs'!H9</f>
        <v>0</v>
      </c>
      <c r="D9" s="5">
        <f>'📈 Business Impact'!F7</f>
        <v>0</v>
      </c>
      <c r="E9" s="6">
        <f>D9-C9</f>
        <v>0</v>
      </c>
      <c r="F9" s="7">
        <f>IFERROR((D9-C9)/C9,0)</f>
        <v>0</v>
      </c>
      <c r="G9" s="8">
        <f t="shared" ref="G9:G14" si="0">IFERROR(C9/(D9/12),0)</f>
        <v>0</v>
      </c>
    </row>
    <row r="10" spans="2:7" ht="19.5" customHeight="1" x14ac:dyDescent="0.25">
      <c r="B10" s="3" t="s">
        <v>10</v>
      </c>
      <c r="C10" s="4">
        <f>'💰 Training Costs'!H10</f>
        <v>0</v>
      </c>
      <c r="D10" s="5">
        <f>'📈 Business Impact'!F8</f>
        <v>0</v>
      </c>
      <c r="E10" s="6">
        <f>D10-C10</f>
        <v>0</v>
      </c>
      <c r="F10" s="7">
        <f>IFERROR((D10-C10)/C10,0)</f>
        <v>0</v>
      </c>
      <c r="G10" s="8">
        <f t="shared" si="0"/>
        <v>0</v>
      </c>
    </row>
    <row r="11" spans="2:7" ht="19.5" customHeight="1" x14ac:dyDescent="0.25">
      <c r="B11" s="3" t="s">
        <v>11</v>
      </c>
      <c r="C11" s="4">
        <f>'💰 Training Costs'!H11</f>
        <v>0</v>
      </c>
      <c r="D11" s="5">
        <f>'📈 Business Impact'!F9</f>
        <v>0</v>
      </c>
      <c r="E11" s="6">
        <f>D11-C11</f>
        <v>0</v>
      </c>
      <c r="F11" s="7">
        <f>IFERROR((D11-C11)/C11,0)</f>
        <v>0</v>
      </c>
      <c r="G11" s="8">
        <f t="shared" si="0"/>
        <v>0</v>
      </c>
    </row>
    <row r="12" spans="2:7" ht="19.5" customHeight="1" x14ac:dyDescent="0.25">
      <c r="B12" s="3" t="s">
        <v>12</v>
      </c>
      <c r="C12" s="4">
        <f>'💰 Training Costs'!H12</f>
        <v>0</v>
      </c>
      <c r="D12" s="5">
        <f>'📈 Business Impact'!F10</f>
        <v>0</v>
      </c>
      <c r="E12" s="6">
        <f>D12-C12</f>
        <v>0</v>
      </c>
      <c r="F12" s="7">
        <f>IFERROR((D12-C12)/C12,0)</f>
        <v>0</v>
      </c>
      <c r="G12" s="8">
        <f t="shared" si="0"/>
        <v>0</v>
      </c>
    </row>
    <row r="13" spans="2:7" ht="19.5" customHeight="1" x14ac:dyDescent="0.25">
      <c r="B13" s="3" t="s">
        <v>13</v>
      </c>
      <c r="C13" s="4">
        <f>'💰 Training Costs'!H13</f>
        <v>0</v>
      </c>
      <c r="D13" s="5">
        <f>'📈 Business Impact'!F11</f>
        <v>0</v>
      </c>
      <c r="E13" s="6">
        <f>D13-C13</f>
        <v>0</v>
      </c>
      <c r="F13" s="7">
        <f>IFERROR((D13-C13)/C13,0)</f>
        <v>0</v>
      </c>
      <c r="G13" s="8">
        <f t="shared" si="0"/>
        <v>0</v>
      </c>
    </row>
    <row r="14" spans="2:7" ht="21.75" customHeight="1" x14ac:dyDescent="0.25">
      <c r="B14" s="9" t="s">
        <v>14</v>
      </c>
      <c r="C14" s="10">
        <f>SUM(C9:C13)</f>
        <v>0</v>
      </c>
      <c r="D14" s="11">
        <f>SUM(D9:D13)</f>
        <v>0</v>
      </c>
      <c r="E14" s="10">
        <f>SUM(E9:E13)</f>
        <v>0</v>
      </c>
      <c r="F14" s="12">
        <f>IFERROR(SUM(E9:E13)/SUM(C9:C13),0)</f>
        <v>0</v>
      </c>
      <c r="G14" s="13">
        <f t="shared" si="0"/>
        <v>0</v>
      </c>
    </row>
    <row r="16" spans="2:7" ht="18" customHeight="1" x14ac:dyDescent="0.25">
      <c r="B16" s="56" t="s">
        <v>15</v>
      </c>
      <c r="C16" s="56"/>
      <c r="D16" s="56"/>
      <c r="E16" s="56"/>
      <c r="F16" s="56"/>
      <c r="G16" s="56"/>
    </row>
    <row r="17" spans="2:7" ht="18" customHeight="1" x14ac:dyDescent="0.25">
      <c r="B17" s="1" t="s">
        <v>16</v>
      </c>
      <c r="C17" s="50" t="s">
        <v>17</v>
      </c>
      <c r="D17" s="50"/>
      <c r="E17" s="1" t="s">
        <v>18</v>
      </c>
      <c r="F17" s="1" t="s">
        <v>19</v>
      </c>
    </row>
    <row r="18" spans="2:7" ht="25.5" customHeight="1" x14ac:dyDescent="0.25">
      <c r="B18" s="14" t="s">
        <v>20</v>
      </c>
      <c r="C18" s="15"/>
      <c r="D18" s="15"/>
      <c r="E18" s="16"/>
      <c r="F18" s="17" t="s">
        <v>21</v>
      </c>
    </row>
    <row r="19" spans="2:7" ht="19.5" customHeight="1" x14ac:dyDescent="0.25">
      <c r="B19" s="18" t="s">
        <v>22</v>
      </c>
      <c r="C19" s="15"/>
      <c r="D19" s="15"/>
      <c r="E19" s="16"/>
      <c r="F19" s="17" t="s">
        <v>21</v>
      </c>
    </row>
    <row r="20" spans="2:7" ht="19.5" customHeight="1" x14ac:dyDescent="0.25">
      <c r="B20" s="14" t="s">
        <v>23</v>
      </c>
      <c r="C20" s="15"/>
      <c r="D20" s="15"/>
      <c r="E20" s="16"/>
      <c r="F20" s="17" t="s">
        <v>21</v>
      </c>
    </row>
    <row r="21" spans="2:7" ht="19.5" customHeight="1" x14ac:dyDescent="0.25">
      <c r="B21" s="18" t="s">
        <v>24</v>
      </c>
      <c r="C21" s="15"/>
      <c r="D21" s="15"/>
      <c r="E21" s="16"/>
      <c r="F21" s="17" t="s">
        <v>21</v>
      </c>
    </row>
    <row r="22" spans="2:7" ht="29.25" customHeight="1" x14ac:dyDescent="0.25">
      <c r="B22" s="14" t="s">
        <v>25</v>
      </c>
      <c r="C22" s="15"/>
      <c r="D22" s="15"/>
      <c r="E22" s="16"/>
      <c r="F22" s="17" t="s">
        <v>21</v>
      </c>
    </row>
    <row r="24" spans="2:7" ht="15" customHeight="1" x14ac:dyDescent="0.25">
      <c r="B24" s="51" t="s">
        <v>26</v>
      </c>
      <c r="C24" s="51"/>
      <c r="D24" s="51"/>
      <c r="E24" s="51"/>
      <c r="F24" s="51"/>
      <c r="G24" s="51"/>
    </row>
  </sheetData>
  <mergeCells count="7">
    <mergeCell ref="C17:D17"/>
    <mergeCell ref="B24:G24"/>
    <mergeCell ref="B2:G2"/>
    <mergeCell ref="B3:G3"/>
    <mergeCell ref="B5:G5"/>
    <mergeCell ref="B7:G7"/>
    <mergeCell ref="B16:G16"/>
  </mergeCells>
  <pageMargins left="0.75" right="0.75" top="1" bottom="1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1C4A53"/>
  </sheetPr>
  <dimension ref="B1:I24"/>
  <sheetViews>
    <sheetView showGridLines="0" zoomScaleNormal="10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C6" sqref="C6"/>
    </sheetView>
  </sheetViews>
  <sheetFormatPr defaultColWidth="8.7109375" defaultRowHeight="15" x14ac:dyDescent="0.25"/>
  <cols>
    <col min="1" max="1" width="2" customWidth="1"/>
    <col min="2" max="2" width="26" customWidth="1"/>
    <col min="3" max="3" width="16" customWidth="1"/>
    <col min="4" max="8" width="14" customWidth="1"/>
    <col min="9" max="9" width="8.28515625" customWidth="1"/>
  </cols>
  <sheetData>
    <row r="1" spans="2:9" ht="9.75" customHeight="1" x14ac:dyDescent="0.25"/>
    <row r="2" spans="2:9" ht="36" customHeight="1" x14ac:dyDescent="0.25">
      <c r="B2" s="49" t="s">
        <v>27</v>
      </c>
      <c r="C2" s="49"/>
      <c r="D2" s="49"/>
      <c r="E2" s="49"/>
      <c r="F2" s="49"/>
      <c r="G2" s="49"/>
      <c r="H2" s="49"/>
    </row>
    <row r="3" spans="2:9" ht="19.5" customHeight="1" x14ac:dyDescent="0.25">
      <c r="B3" s="56" t="s">
        <v>28</v>
      </c>
      <c r="C3" s="56"/>
      <c r="D3" s="56"/>
      <c r="E3" s="56"/>
      <c r="F3" s="56"/>
      <c r="G3" s="56"/>
      <c r="H3" s="56"/>
    </row>
    <row r="4" spans="2:9" ht="7.5" customHeight="1" x14ac:dyDescent="0.25">
      <c r="B4" s="19"/>
      <c r="C4" s="19"/>
      <c r="D4" s="19"/>
      <c r="E4" s="19"/>
      <c r="F4" s="19"/>
      <c r="G4" s="19"/>
      <c r="H4" s="19"/>
    </row>
    <row r="5" spans="2:9" ht="36" customHeight="1" x14ac:dyDescent="0.25">
      <c r="B5" s="20" t="s">
        <v>3</v>
      </c>
      <c r="C5" s="20" t="s">
        <v>29</v>
      </c>
      <c r="D5" s="20" t="s">
        <v>30</v>
      </c>
      <c r="E5" s="20" t="s">
        <v>31</v>
      </c>
      <c r="F5" s="20" t="s">
        <v>32</v>
      </c>
      <c r="G5" s="20" t="s">
        <v>33</v>
      </c>
      <c r="H5" s="20" t="s">
        <v>34</v>
      </c>
      <c r="I5" s="20" t="s">
        <v>35</v>
      </c>
    </row>
    <row r="6" spans="2:9" ht="13.5" customHeight="1" x14ac:dyDescent="0.25"/>
    <row r="7" spans="2:9" ht="11.25" customHeight="1" x14ac:dyDescent="0.25"/>
    <row r="8" spans="2:9" ht="47.25" customHeight="1" x14ac:dyDescent="0.25">
      <c r="B8" s="21"/>
      <c r="C8" s="21" t="s">
        <v>36</v>
      </c>
      <c r="D8" s="21" t="s">
        <v>37</v>
      </c>
      <c r="E8" s="21" t="s">
        <v>38</v>
      </c>
      <c r="F8" s="21" t="s">
        <v>39</v>
      </c>
      <c r="G8" s="21" t="s">
        <v>40</v>
      </c>
      <c r="H8" s="21" t="s">
        <v>41</v>
      </c>
      <c r="I8" s="21" t="s">
        <v>42</v>
      </c>
    </row>
    <row r="9" spans="2:9" ht="21.75" customHeight="1" x14ac:dyDescent="0.25">
      <c r="B9" s="17" t="s">
        <v>9</v>
      </c>
      <c r="C9" s="22">
        <v>0</v>
      </c>
      <c r="D9" s="22">
        <v>0</v>
      </c>
      <c r="E9" s="22">
        <v>0</v>
      </c>
      <c r="F9" s="22">
        <v>0</v>
      </c>
      <c r="G9" s="22">
        <v>0</v>
      </c>
      <c r="H9" s="22">
        <v>0</v>
      </c>
      <c r="I9" s="23">
        <f>SUM(C9:H9)</f>
        <v>0</v>
      </c>
    </row>
    <row r="10" spans="2:9" ht="21.75" customHeight="1" x14ac:dyDescent="0.25">
      <c r="B10" s="17" t="s">
        <v>10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  <c r="H10" s="22">
        <v>0</v>
      </c>
      <c r="I10" s="23">
        <f>SUM(C10:H10)</f>
        <v>0</v>
      </c>
    </row>
    <row r="11" spans="2:9" ht="21.75" customHeight="1" x14ac:dyDescent="0.25">
      <c r="B11" s="17" t="s">
        <v>11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0</v>
      </c>
      <c r="I11" s="23">
        <f>SUM(C11:H11)</f>
        <v>0</v>
      </c>
    </row>
    <row r="12" spans="2:9" ht="21.75" customHeight="1" x14ac:dyDescent="0.25">
      <c r="B12" s="17" t="s">
        <v>12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  <c r="H12" s="22">
        <v>0</v>
      </c>
      <c r="I12" s="23">
        <f>SUM(C12:H12)</f>
        <v>0</v>
      </c>
    </row>
    <row r="13" spans="2:9" ht="21.75" customHeight="1" x14ac:dyDescent="0.25">
      <c r="B13" s="17" t="s">
        <v>13</v>
      </c>
      <c r="C13" s="22">
        <v>0</v>
      </c>
      <c r="D13" s="22">
        <v>0</v>
      </c>
      <c r="E13" s="22">
        <v>0</v>
      </c>
      <c r="F13" s="22">
        <v>0</v>
      </c>
      <c r="G13" s="22">
        <v>0</v>
      </c>
      <c r="H13" s="22">
        <v>0</v>
      </c>
      <c r="I13" s="23">
        <f>SUM(C13:H13)</f>
        <v>0</v>
      </c>
    </row>
    <row r="14" spans="2:9" ht="21.75" customHeight="1" x14ac:dyDescent="0.25">
      <c r="B14" s="24" t="s">
        <v>43</v>
      </c>
      <c r="C14" s="25">
        <f t="shared" ref="C14:I14" si="0">SUM(C9:C13)</f>
        <v>0</v>
      </c>
      <c r="D14" s="25">
        <f t="shared" si="0"/>
        <v>0</v>
      </c>
      <c r="E14" s="25">
        <f t="shared" si="0"/>
        <v>0</v>
      </c>
      <c r="F14" s="25">
        <f t="shared" si="0"/>
        <v>0</v>
      </c>
      <c r="G14" s="25">
        <f t="shared" si="0"/>
        <v>0</v>
      </c>
      <c r="H14" s="25">
        <f t="shared" si="0"/>
        <v>0</v>
      </c>
      <c r="I14" s="25">
        <f t="shared" si="0"/>
        <v>0</v>
      </c>
    </row>
    <row r="16" spans="2:9" ht="18" customHeight="1" x14ac:dyDescent="0.25">
      <c r="B16" s="56" t="s">
        <v>44</v>
      </c>
      <c r="C16" s="56"/>
      <c r="D16" s="56"/>
      <c r="E16" s="56"/>
      <c r="F16" s="56"/>
      <c r="G16" s="56"/>
      <c r="H16" s="56"/>
    </row>
    <row r="17" spans="2:8" ht="25.5" customHeight="1" x14ac:dyDescent="0.25">
      <c r="B17" s="1" t="s">
        <v>45</v>
      </c>
      <c r="C17" s="1" t="s">
        <v>46</v>
      </c>
      <c r="D17" s="1" t="s">
        <v>47</v>
      </c>
      <c r="E17" s="1" t="s">
        <v>48</v>
      </c>
      <c r="F17" s="1" t="s">
        <v>49</v>
      </c>
      <c r="G17" s="1"/>
      <c r="H17" s="1"/>
    </row>
    <row r="18" spans="2:8" ht="19.5" customHeight="1" x14ac:dyDescent="0.25">
      <c r="B18" s="14" t="s">
        <v>9</v>
      </c>
      <c r="C18" s="26">
        <v>0</v>
      </c>
      <c r="D18" s="27">
        <v>0</v>
      </c>
      <c r="E18" s="28">
        <v>0</v>
      </c>
      <c r="F18" s="23">
        <f>C18*D18*E18</f>
        <v>0</v>
      </c>
    </row>
    <row r="19" spans="2:8" ht="19.5" customHeight="1" x14ac:dyDescent="0.25">
      <c r="B19" s="18" t="s">
        <v>10</v>
      </c>
      <c r="C19" s="26">
        <v>0</v>
      </c>
      <c r="D19" s="27">
        <v>0</v>
      </c>
      <c r="E19" s="28">
        <v>0</v>
      </c>
      <c r="F19" s="23">
        <f>C19*D19*E19</f>
        <v>0</v>
      </c>
    </row>
    <row r="20" spans="2:8" ht="19.5" customHeight="1" x14ac:dyDescent="0.25">
      <c r="B20" s="14" t="s">
        <v>11</v>
      </c>
      <c r="C20" s="26">
        <v>0</v>
      </c>
      <c r="D20" s="27">
        <v>0</v>
      </c>
      <c r="E20" s="28">
        <v>0</v>
      </c>
      <c r="F20" s="23">
        <f>C20*D20*E20</f>
        <v>0</v>
      </c>
    </row>
    <row r="21" spans="2:8" ht="19.5" customHeight="1" x14ac:dyDescent="0.25">
      <c r="B21" s="18" t="s">
        <v>12</v>
      </c>
      <c r="C21" s="26">
        <v>0</v>
      </c>
      <c r="D21" s="27">
        <v>0</v>
      </c>
      <c r="E21" s="28">
        <v>0</v>
      </c>
      <c r="F21" s="23">
        <f>C21*D21*E21</f>
        <v>0</v>
      </c>
    </row>
    <row r="22" spans="2:8" ht="19.5" customHeight="1" x14ac:dyDescent="0.25">
      <c r="B22" s="14" t="s">
        <v>13</v>
      </c>
      <c r="C22" s="26">
        <v>0</v>
      </c>
      <c r="D22" s="27">
        <v>0</v>
      </c>
      <c r="E22" s="28">
        <v>0</v>
      </c>
      <c r="F22" s="23">
        <f>C22*D22*E22</f>
        <v>0</v>
      </c>
    </row>
    <row r="24" spans="2:8" ht="15" customHeight="1" x14ac:dyDescent="0.25">
      <c r="B24" s="51" t="s">
        <v>50</v>
      </c>
      <c r="C24" s="51"/>
      <c r="D24" s="51"/>
      <c r="E24" s="51"/>
      <c r="F24" s="51"/>
      <c r="G24" s="51"/>
      <c r="H24" s="51"/>
    </row>
  </sheetData>
  <mergeCells count="4">
    <mergeCell ref="B2:H2"/>
    <mergeCell ref="B3:H3"/>
    <mergeCell ref="B16:H16"/>
    <mergeCell ref="B24:H24"/>
  </mergeCells>
  <pageMargins left="0.75" right="0.75" top="1" bottom="1" header="0.511811023622047" footer="0.511811023622047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AB3F"/>
  </sheetPr>
  <dimension ref="B1:H25"/>
  <sheetViews>
    <sheetView showGridLines="0" tabSelected="1" zoomScaleNormal="100" workbookViewId="0">
      <pane xSplit="2" ySplit="6" topLeftCell="C7" activePane="bottomRight" state="frozen"/>
      <selection pane="topRight" activeCell="C1" sqref="C1"/>
      <selection pane="bottomLeft" activeCell="A7" sqref="A7"/>
      <selection pane="bottomRight"/>
    </sheetView>
  </sheetViews>
  <sheetFormatPr defaultColWidth="8.7109375" defaultRowHeight="15" x14ac:dyDescent="0.25"/>
  <cols>
    <col min="1" max="1" width="2" customWidth="1"/>
    <col min="2" max="2" width="24" customWidth="1"/>
    <col min="3" max="7" width="14" customWidth="1"/>
    <col min="8" max="8" width="18" customWidth="1"/>
    <col min="9" max="9" width="4" customWidth="1"/>
  </cols>
  <sheetData>
    <row r="1" spans="2:8" ht="9.75" customHeight="1" x14ac:dyDescent="0.25"/>
    <row r="2" spans="2:8" ht="36" customHeight="1" x14ac:dyDescent="0.25">
      <c r="B2" s="49" t="s">
        <v>51</v>
      </c>
      <c r="C2" s="49"/>
      <c r="D2" s="49"/>
      <c r="E2" s="49"/>
      <c r="F2" s="49"/>
      <c r="G2" s="49"/>
      <c r="H2" s="49"/>
    </row>
    <row r="3" spans="2:8" ht="19.5" customHeight="1" x14ac:dyDescent="0.25">
      <c r="B3" s="56" t="s">
        <v>52</v>
      </c>
      <c r="C3" s="56"/>
      <c r="D3" s="56"/>
      <c r="E3" s="56"/>
      <c r="F3" s="56"/>
      <c r="G3" s="56"/>
      <c r="H3" s="56"/>
    </row>
    <row r="4" spans="2:8" ht="7.5" customHeight="1" x14ac:dyDescent="0.25">
      <c r="B4" s="19"/>
      <c r="C4" s="19"/>
      <c r="D4" s="19"/>
      <c r="E4" s="19"/>
      <c r="F4" s="19"/>
      <c r="G4" s="19"/>
      <c r="H4" s="19"/>
    </row>
    <row r="5" spans="2:8" ht="18" customHeight="1" x14ac:dyDescent="0.25">
      <c r="B5" s="56" t="s">
        <v>53</v>
      </c>
      <c r="C5" s="56"/>
      <c r="D5" s="56"/>
      <c r="E5" s="56"/>
      <c r="F5" s="56"/>
      <c r="G5" s="56"/>
      <c r="H5" s="56"/>
    </row>
    <row r="6" spans="2:8" ht="27.75" customHeight="1" x14ac:dyDescent="0.25">
      <c r="B6" s="20" t="s">
        <v>45</v>
      </c>
      <c r="C6" s="20" t="s">
        <v>54</v>
      </c>
      <c r="D6" s="20" t="s">
        <v>55</v>
      </c>
      <c r="E6" s="20" t="s">
        <v>56</v>
      </c>
      <c r="F6" s="20" t="s">
        <v>57</v>
      </c>
      <c r="G6" s="20" t="s">
        <v>58</v>
      </c>
      <c r="H6" s="20" t="s">
        <v>59</v>
      </c>
    </row>
    <row r="7" spans="2:8" ht="21.75" customHeight="1" x14ac:dyDescent="0.25">
      <c r="B7" s="18" t="s">
        <v>9</v>
      </c>
      <c r="C7" s="29">
        <v>0</v>
      </c>
      <c r="D7" s="29">
        <v>0</v>
      </c>
      <c r="E7" s="30">
        <f>D7-C7</f>
        <v>0</v>
      </c>
      <c r="F7" s="26">
        <v>0</v>
      </c>
      <c r="G7" s="29">
        <v>0</v>
      </c>
      <c r="H7" s="17"/>
    </row>
    <row r="8" spans="2:8" ht="21.75" customHeight="1" x14ac:dyDescent="0.25">
      <c r="B8" s="14" t="s">
        <v>10</v>
      </c>
      <c r="C8" s="29">
        <v>0</v>
      </c>
      <c r="D8" s="29">
        <v>0</v>
      </c>
      <c r="E8" s="30">
        <f>D8-C8</f>
        <v>0</v>
      </c>
      <c r="F8" s="26">
        <v>0</v>
      </c>
      <c r="G8" s="29">
        <v>0</v>
      </c>
      <c r="H8" s="17"/>
    </row>
    <row r="9" spans="2:8" ht="21.75" customHeight="1" x14ac:dyDescent="0.25">
      <c r="B9" s="18" t="s">
        <v>11</v>
      </c>
      <c r="C9" s="29">
        <v>0</v>
      </c>
      <c r="D9" s="29">
        <v>0</v>
      </c>
      <c r="E9" s="30">
        <f>D9-C9</f>
        <v>0</v>
      </c>
      <c r="F9" s="26">
        <v>0</v>
      </c>
      <c r="G9" s="29">
        <v>0</v>
      </c>
      <c r="H9" s="17"/>
    </row>
    <row r="10" spans="2:8" ht="21.75" customHeight="1" x14ac:dyDescent="0.25">
      <c r="B10" s="14" t="s">
        <v>12</v>
      </c>
      <c r="C10" s="29">
        <v>0</v>
      </c>
      <c r="D10" s="29">
        <v>0</v>
      </c>
      <c r="E10" s="30">
        <f>D10-C10</f>
        <v>0</v>
      </c>
      <c r="F10" s="26">
        <v>0</v>
      </c>
      <c r="G10" s="29">
        <v>0</v>
      </c>
      <c r="H10" s="17"/>
    </row>
    <row r="11" spans="2:8" ht="21.75" customHeight="1" x14ac:dyDescent="0.25">
      <c r="B11" s="18" t="s">
        <v>13</v>
      </c>
      <c r="C11" s="29">
        <v>0</v>
      </c>
      <c r="D11" s="29">
        <v>0</v>
      </c>
      <c r="E11" s="30">
        <f>D11-C11</f>
        <v>0</v>
      </c>
      <c r="F11" s="26">
        <v>0</v>
      </c>
      <c r="G11" s="29">
        <v>0</v>
      </c>
      <c r="H11" s="17"/>
    </row>
    <row r="14" spans="2:8" ht="18" customHeight="1" x14ac:dyDescent="0.25">
      <c r="B14" s="56" t="s">
        <v>60</v>
      </c>
      <c r="C14" s="56"/>
      <c r="D14" s="56"/>
      <c r="E14" s="56"/>
      <c r="F14" s="56"/>
      <c r="G14" s="56"/>
      <c r="H14" s="56"/>
    </row>
    <row r="15" spans="2:8" ht="27.75" customHeight="1" x14ac:dyDescent="0.25">
      <c r="B15" s="20" t="s">
        <v>61</v>
      </c>
      <c r="C15" s="20" t="s">
        <v>62</v>
      </c>
      <c r="D15" s="20" t="s">
        <v>63</v>
      </c>
      <c r="E15" s="20" t="s">
        <v>64</v>
      </c>
      <c r="F15" s="20" t="s">
        <v>65</v>
      </c>
      <c r="G15" s="20" t="s">
        <v>66</v>
      </c>
      <c r="H15" s="20" t="s">
        <v>67</v>
      </c>
    </row>
    <row r="16" spans="2:8" ht="19.5" customHeight="1" x14ac:dyDescent="0.25">
      <c r="B16" s="14" t="s">
        <v>68</v>
      </c>
      <c r="C16" s="17"/>
      <c r="D16" s="31">
        <v>0</v>
      </c>
      <c r="E16" s="31">
        <v>0</v>
      </c>
      <c r="F16" s="32">
        <f t="shared" ref="F16:F23" si="0">E16-D16</f>
        <v>0</v>
      </c>
      <c r="G16" s="7">
        <f t="shared" ref="G16:G23" si="1">IFERROR((E16-D16)/ABS(D16),0)</f>
        <v>0</v>
      </c>
      <c r="H16" s="17"/>
    </row>
    <row r="17" spans="2:8" ht="19.5" customHeight="1" x14ac:dyDescent="0.25">
      <c r="B17" s="18" t="s">
        <v>69</v>
      </c>
      <c r="C17" s="17"/>
      <c r="D17" s="31">
        <v>0</v>
      </c>
      <c r="E17" s="31">
        <v>0</v>
      </c>
      <c r="F17" s="32">
        <f t="shared" si="0"/>
        <v>0</v>
      </c>
      <c r="G17" s="7">
        <f t="shared" si="1"/>
        <v>0</v>
      </c>
      <c r="H17" s="17"/>
    </row>
    <row r="18" spans="2:8" ht="26.25" customHeight="1" x14ac:dyDescent="0.25">
      <c r="B18" s="14" t="s">
        <v>70</v>
      </c>
      <c r="C18" s="17"/>
      <c r="D18" s="31">
        <v>0</v>
      </c>
      <c r="E18" s="31">
        <v>0</v>
      </c>
      <c r="F18" s="32">
        <f t="shared" si="0"/>
        <v>0</v>
      </c>
      <c r="G18" s="7">
        <f t="shared" si="1"/>
        <v>0</v>
      </c>
      <c r="H18" s="17"/>
    </row>
    <row r="19" spans="2:8" ht="29.25" customHeight="1" x14ac:dyDescent="0.25">
      <c r="B19" s="18" t="s">
        <v>71</v>
      </c>
      <c r="C19" s="17"/>
      <c r="D19" s="31">
        <v>0</v>
      </c>
      <c r="E19" s="31">
        <v>0</v>
      </c>
      <c r="F19" s="32">
        <f t="shared" si="0"/>
        <v>0</v>
      </c>
      <c r="G19" s="7">
        <f t="shared" si="1"/>
        <v>0</v>
      </c>
      <c r="H19" s="17"/>
    </row>
    <row r="20" spans="2:8" ht="19.5" customHeight="1" x14ac:dyDescent="0.25">
      <c r="B20" s="14" t="s">
        <v>72</v>
      </c>
      <c r="C20" s="17"/>
      <c r="D20" s="31">
        <v>0</v>
      </c>
      <c r="E20" s="31">
        <v>0</v>
      </c>
      <c r="F20" s="32">
        <f t="shared" si="0"/>
        <v>0</v>
      </c>
      <c r="G20" s="7">
        <f t="shared" si="1"/>
        <v>0</v>
      </c>
      <c r="H20" s="17"/>
    </row>
    <row r="21" spans="2:8" ht="19.5" customHeight="1" x14ac:dyDescent="0.25">
      <c r="B21" s="18" t="s">
        <v>73</v>
      </c>
      <c r="C21" s="17"/>
      <c r="D21" s="31">
        <v>0</v>
      </c>
      <c r="E21" s="31">
        <v>0</v>
      </c>
      <c r="F21" s="32">
        <f t="shared" si="0"/>
        <v>0</v>
      </c>
      <c r="G21" s="7">
        <f t="shared" si="1"/>
        <v>0</v>
      </c>
      <c r="H21" s="17"/>
    </row>
    <row r="22" spans="2:8" ht="19.5" customHeight="1" x14ac:dyDescent="0.25">
      <c r="B22" s="14" t="s">
        <v>74</v>
      </c>
      <c r="C22" s="17"/>
      <c r="D22" s="31">
        <v>0</v>
      </c>
      <c r="E22" s="31">
        <v>0</v>
      </c>
      <c r="F22" s="32">
        <f t="shared" si="0"/>
        <v>0</v>
      </c>
      <c r="G22" s="7">
        <f t="shared" si="1"/>
        <v>0</v>
      </c>
      <c r="H22" s="17"/>
    </row>
    <row r="23" spans="2:8" ht="27" customHeight="1" x14ac:dyDescent="0.25">
      <c r="B23" s="18" t="s">
        <v>75</v>
      </c>
      <c r="C23" s="17"/>
      <c r="D23" s="31">
        <v>0</v>
      </c>
      <c r="E23" s="31">
        <v>0</v>
      </c>
      <c r="F23" s="32">
        <f t="shared" si="0"/>
        <v>0</v>
      </c>
      <c r="G23" s="7">
        <f t="shared" si="1"/>
        <v>0</v>
      </c>
      <c r="H23" s="17"/>
    </row>
    <row r="25" spans="2:8" ht="15" customHeight="1" x14ac:dyDescent="0.25">
      <c r="B25" s="51" t="s">
        <v>76</v>
      </c>
      <c r="C25" s="51"/>
      <c r="D25" s="51"/>
      <c r="E25" s="51"/>
      <c r="F25" s="51"/>
      <c r="G25" s="51"/>
      <c r="H25" s="51"/>
    </row>
  </sheetData>
  <mergeCells count="5">
    <mergeCell ref="B2:H2"/>
    <mergeCell ref="B3:H3"/>
    <mergeCell ref="B5:H5"/>
    <mergeCell ref="B14:H14"/>
    <mergeCell ref="B25:H25"/>
  </mergeCells>
  <pageMargins left="0.75" right="0.75" top="1" bottom="1" header="0.511811023622047" footer="0.511811023622047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1C4A53"/>
  </sheetPr>
  <dimension ref="B1:G30"/>
  <sheetViews>
    <sheetView showGridLines="0" zoomScaleNormal="100" workbookViewId="0">
      <pane xSplit="2" ySplit="6" topLeftCell="C15" activePane="bottomRight" state="frozen"/>
      <selection pane="topRight" activeCell="C1" sqref="C1"/>
      <selection pane="bottomLeft" activeCell="A7" sqref="A7"/>
      <selection pane="bottomRight" activeCell="D18" sqref="D18"/>
    </sheetView>
  </sheetViews>
  <sheetFormatPr defaultColWidth="8.7109375" defaultRowHeight="15" x14ac:dyDescent="0.25"/>
  <cols>
    <col min="1" max="1" width="2" customWidth="1"/>
    <col min="2" max="2" width="24" customWidth="1"/>
    <col min="3" max="3" width="29.7109375" customWidth="1"/>
    <col min="4" max="7" width="16" customWidth="1"/>
    <col min="8" max="8" width="4" customWidth="1"/>
  </cols>
  <sheetData>
    <row r="1" spans="2:7" ht="9.75" customHeight="1" x14ac:dyDescent="0.25"/>
    <row r="2" spans="2:7" ht="36" customHeight="1" x14ac:dyDescent="0.25">
      <c r="B2" s="49" t="s">
        <v>77</v>
      </c>
      <c r="C2" s="49"/>
      <c r="D2" s="49"/>
      <c r="E2" s="49"/>
      <c r="F2" s="49"/>
      <c r="G2" s="49"/>
    </row>
    <row r="3" spans="2:7" ht="19.5" customHeight="1" x14ac:dyDescent="0.25">
      <c r="B3" s="56" t="s">
        <v>78</v>
      </c>
      <c r="C3" s="56"/>
      <c r="D3" s="56"/>
      <c r="E3" s="56"/>
      <c r="F3" s="56"/>
      <c r="G3" s="56"/>
    </row>
    <row r="4" spans="2:7" ht="7.5" customHeight="1" x14ac:dyDescent="0.25">
      <c r="B4" s="19"/>
      <c r="C4" s="19"/>
      <c r="D4" s="19"/>
      <c r="E4" s="19"/>
      <c r="F4" s="19"/>
      <c r="G4" s="19"/>
    </row>
    <row r="5" spans="2:7" ht="18" customHeight="1" x14ac:dyDescent="0.25">
      <c r="B5" s="56" t="s">
        <v>79</v>
      </c>
      <c r="C5" s="56"/>
      <c r="D5" s="56"/>
      <c r="E5" s="56"/>
      <c r="F5" s="56"/>
      <c r="G5" s="56"/>
    </row>
    <row r="6" spans="2:7" ht="27.75" customHeight="1" x14ac:dyDescent="0.25">
      <c r="B6" s="20" t="s">
        <v>45</v>
      </c>
      <c r="C6" s="20" t="s">
        <v>80</v>
      </c>
      <c r="D6" s="20" t="s">
        <v>81</v>
      </c>
      <c r="E6" s="20" t="s">
        <v>82</v>
      </c>
      <c r="F6" s="20" t="s">
        <v>83</v>
      </c>
      <c r="G6" s="20" t="s">
        <v>84</v>
      </c>
    </row>
    <row r="7" spans="2:7" ht="32.25" customHeight="1" x14ac:dyDescent="0.25">
      <c r="B7" s="18" t="s">
        <v>9</v>
      </c>
      <c r="C7" s="17" t="s">
        <v>85</v>
      </c>
      <c r="D7" s="22">
        <v>0</v>
      </c>
      <c r="E7" s="33">
        <v>0</v>
      </c>
      <c r="F7" s="23">
        <f>D7*E7</f>
        <v>0</v>
      </c>
      <c r="G7" s="17" t="s">
        <v>86</v>
      </c>
    </row>
    <row r="8" spans="2:7" ht="31.5" customHeight="1" x14ac:dyDescent="0.25">
      <c r="B8" s="14" t="s">
        <v>10</v>
      </c>
      <c r="C8" s="17" t="s">
        <v>87</v>
      </c>
      <c r="D8" s="22">
        <v>0</v>
      </c>
      <c r="E8" s="33">
        <v>0</v>
      </c>
      <c r="F8" s="23">
        <f>D8*E8</f>
        <v>0</v>
      </c>
      <c r="G8" s="17" t="s">
        <v>86</v>
      </c>
    </row>
    <row r="9" spans="2:7" ht="21.75" customHeight="1" x14ac:dyDescent="0.25">
      <c r="B9" s="18" t="s">
        <v>11</v>
      </c>
      <c r="C9" s="17" t="s">
        <v>88</v>
      </c>
      <c r="D9" s="22">
        <v>0</v>
      </c>
      <c r="E9" s="33">
        <v>0</v>
      </c>
      <c r="F9" s="23">
        <f>D9*E9</f>
        <v>0</v>
      </c>
      <c r="G9" s="17" t="s">
        <v>86</v>
      </c>
    </row>
    <row r="10" spans="2:7" ht="21.75" customHeight="1" x14ac:dyDescent="0.25">
      <c r="B10" s="14" t="s">
        <v>12</v>
      </c>
      <c r="C10" s="17" t="s">
        <v>89</v>
      </c>
      <c r="D10" s="22">
        <v>0</v>
      </c>
      <c r="E10" s="33">
        <v>0</v>
      </c>
      <c r="F10" s="23">
        <f>D10*E10</f>
        <v>0</v>
      </c>
      <c r="G10" s="17" t="s">
        <v>86</v>
      </c>
    </row>
    <row r="11" spans="2:7" ht="25.5" customHeight="1" x14ac:dyDescent="0.25">
      <c r="B11" s="18" t="s">
        <v>13</v>
      </c>
      <c r="C11" s="17" t="s">
        <v>90</v>
      </c>
      <c r="D11" s="22">
        <v>0</v>
      </c>
      <c r="E11" s="33">
        <v>0</v>
      </c>
      <c r="F11" s="23">
        <f>D11*E11</f>
        <v>0</v>
      </c>
      <c r="G11" s="17" t="s">
        <v>86</v>
      </c>
    </row>
    <row r="12" spans="2:7" ht="36.75" customHeight="1" x14ac:dyDescent="0.25">
      <c r="B12" s="24" t="s">
        <v>91</v>
      </c>
      <c r="F12" s="25">
        <f>SUM(F7:F11)</f>
        <v>0</v>
      </c>
    </row>
    <row r="14" spans="2:7" ht="18" customHeight="1" x14ac:dyDescent="0.25">
      <c r="B14" s="56" t="s">
        <v>92</v>
      </c>
      <c r="C14" s="56"/>
      <c r="D14" s="56"/>
      <c r="E14" s="56"/>
      <c r="F14" s="56"/>
      <c r="G14" s="56"/>
    </row>
    <row r="15" spans="2:7" ht="27.75" customHeight="1" x14ac:dyDescent="0.25">
      <c r="B15" s="1" t="s">
        <v>61</v>
      </c>
      <c r="C15" s="1" t="s">
        <v>93</v>
      </c>
      <c r="D15" s="1" t="s">
        <v>94</v>
      </c>
      <c r="E15" s="1" t="s">
        <v>95</v>
      </c>
      <c r="F15" s="1"/>
      <c r="G15" s="1"/>
    </row>
    <row r="16" spans="2:7" ht="19.5" customHeight="1" x14ac:dyDescent="0.25">
      <c r="B16" s="14" t="s">
        <v>96</v>
      </c>
      <c r="C16" s="31">
        <v>0</v>
      </c>
      <c r="D16" s="34"/>
      <c r="E16" s="34"/>
    </row>
    <row r="17" spans="2:7" ht="30" customHeight="1" x14ac:dyDescent="0.25">
      <c r="B17" s="18" t="s">
        <v>97</v>
      </c>
      <c r="C17" s="31">
        <v>0</v>
      </c>
      <c r="D17" s="34"/>
      <c r="E17" s="34"/>
    </row>
    <row r="18" spans="2:7" ht="27" customHeight="1" x14ac:dyDescent="0.25">
      <c r="B18" s="14" t="s">
        <v>98</v>
      </c>
      <c r="C18" s="31">
        <v>0</v>
      </c>
      <c r="D18" s="34" t="s">
        <v>99</v>
      </c>
      <c r="E18" s="34" t="s">
        <v>100</v>
      </c>
    </row>
    <row r="19" spans="2:7" ht="19.5" customHeight="1" x14ac:dyDescent="0.25">
      <c r="B19" s="18" t="s">
        <v>101</v>
      </c>
      <c r="C19" s="31">
        <v>0</v>
      </c>
      <c r="D19" s="34"/>
      <c r="E19" s="34"/>
    </row>
    <row r="20" spans="2:7" ht="19.5" customHeight="1" x14ac:dyDescent="0.25">
      <c r="B20" s="14" t="s">
        <v>102</v>
      </c>
      <c r="C20" s="31">
        <v>0</v>
      </c>
      <c r="D20" s="34"/>
      <c r="E20" s="34"/>
    </row>
    <row r="21" spans="2:7" ht="19.5" customHeight="1" x14ac:dyDescent="0.25">
      <c r="B21" s="18" t="s">
        <v>103</v>
      </c>
      <c r="C21" s="31">
        <v>0</v>
      </c>
      <c r="D21" s="34"/>
      <c r="E21" s="34"/>
    </row>
    <row r="22" spans="2:7" ht="30.75" customHeight="1" x14ac:dyDescent="0.25">
      <c r="B22" s="14" t="s">
        <v>104</v>
      </c>
      <c r="C22" s="31">
        <v>0</v>
      </c>
      <c r="D22" s="34"/>
      <c r="E22" s="34"/>
    </row>
    <row r="24" spans="2:7" ht="18" customHeight="1" x14ac:dyDescent="0.25">
      <c r="B24" s="56" t="s">
        <v>105</v>
      </c>
      <c r="C24" s="56"/>
      <c r="D24" s="56"/>
      <c r="E24" s="56"/>
      <c r="F24" s="56"/>
      <c r="G24" s="56"/>
    </row>
    <row r="25" spans="2:7" ht="27.75" customHeight="1" x14ac:dyDescent="0.25">
      <c r="B25" s="1" t="s">
        <v>106</v>
      </c>
      <c r="C25" s="1" t="s">
        <v>107</v>
      </c>
      <c r="D25" s="1"/>
      <c r="E25" s="1"/>
      <c r="F25" s="1"/>
      <c r="G25" s="1"/>
    </row>
    <row r="26" spans="2:7" ht="29.25" customHeight="1" x14ac:dyDescent="0.25">
      <c r="B26" s="14" t="s">
        <v>108</v>
      </c>
      <c r="C26" s="35">
        <v>60000</v>
      </c>
    </row>
    <row r="27" spans="2:7" ht="28.5" customHeight="1" x14ac:dyDescent="0.25">
      <c r="B27" s="18" t="s">
        <v>109</v>
      </c>
      <c r="C27" s="29">
        <v>0.75</v>
      </c>
    </row>
    <row r="28" spans="2:7" ht="31.5" customHeight="1" x14ac:dyDescent="0.25">
      <c r="B28" s="14" t="s">
        <v>110</v>
      </c>
      <c r="C28" s="26">
        <v>20</v>
      </c>
    </row>
    <row r="29" spans="2:7" ht="27.75" customHeight="1" x14ac:dyDescent="0.25">
      <c r="B29" s="18" t="s">
        <v>111</v>
      </c>
      <c r="C29" s="29">
        <v>0.1</v>
      </c>
    </row>
    <row r="30" spans="2:7" ht="28.5" customHeight="1" x14ac:dyDescent="0.25">
      <c r="B30" s="36" t="s">
        <v>112</v>
      </c>
      <c r="C30" s="37">
        <f>C26*C27*C28*C29</f>
        <v>90000</v>
      </c>
    </row>
  </sheetData>
  <mergeCells count="5">
    <mergeCell ref="B2:G2"/>
    <mergeCell ref="B3:G3"/>
    <mergeCell ref="B5:G5"/>
    <mergeCell ref="B14:G14"/>
    <mergeCell ref="B24:G24"/>
  </mergeCells>
  <pageMargins left="0.75" right="0.75" top="1" bottom="1" header="0.511811023622047" footer="0.511811023622047"/>
  <pageSetup paperSize="9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AB3F"/>
  </sheetPr>
  <dimension ref="B1:F22"/>
  <sheetViews>
    <sheetView showGridLines="0" zoomScaleNormal="100" workbookViewId="0">
      <pane xSplit="2" ySplit="6" topLeftCell="C7" activePane="bottomRight" state="frozen"/>
      <selection pane="topRight" activeCell="C1" sqref="C1"/>
      <selection pane="bottomLeft" activeCell="A7" sqref="A7"/>
      <selection pane="bottomRight"/>
    </sheetView>
  </sheetViews>
  <sheetFormatPr defaultColWidth="8.7109375" defaultRowHeight="15" x14ac:dyDescent="0.25"/>
  <cols>
    <col min="1" max="1" width="2" customWidth="1"/>
    <col min="2" max="2" width="28" customWidth="1"/>
    <col min="3" max="6" width="20" customWidth="1"/>
    <col min="7" max="7" width="4" customWidth="1"/>
  </cols>
  <sheetData>
    <row r="1" spans="2:6" ht="9.75" customHeight="1" x14ac:dyDescent="0.25"/>
    <row r="2" spans="2:6" ht="36" customHeight="1" x14ac:dyDescent="0.25">
      <c r="B2" s="49" t="s">
        <v>113</v>
      </c>
      <c r="C2" s="49"/>
      <c r="D2" s="49"/>
      <c r="E2" s="49"/>
      <c r="F2" s="49"/>
    </row>
    <row r="3" spans="2:6" ht="19.5" customHeight="1" x14ac:dyDescent="0.25">
      <c r="B3" s="56" t="s">
        <v>114</v>
      </c>
      <c r="C3" s="56"/>
      <c r="D3" s="56"/>
      <c r="E3" s="56"/>
      <c r="F3" s="56"/>
    </row>
    <row r="4" spans="2:6" ht="7.5" customHeight="1" x14ac:dyDescent="0.25">
      <c r="B4" s="19"/>
      <c r="C4" s="19"/>
      <c r="D4" s="19"/>
      <c r="E4" s="19"/>
      <c r="F4" s="19"/>
    </row>
    <row r="5" spans="2:6" ht="18" customHeight="1" x14ac:dyDescent="0.25">
      <c r="B5" s="56" t="s">
        <v>115</v>
      </c>
      <c r="C5" s="56"/>
      <c r="D5" s="56"/>
      <c r="E5" s="56"/>
      <c r="F5" s="56"/>
    </row>
    <row r="6" spans="2:6" ht="27.75" customHeight="1" x14ac:dyDescent="0.25">
      <c r="B6" s="20" t="s">
        <v>45</v>
      </c>
      <c r="C6" s="20" t="s">
        <v>4</v>
      </c>
      <c r="D6" s="20" t="s">
        <v>116</v>
      </c>
      <c r="E6" s="20" t="s">
        <v>6</v>
      </c>
      <c r="F6" s="20" t="s">
        <v>7</v>
      </c>
    </row>
    <row r="7" spans="2:6" ht="21.75" customHeight="1" x14ac:dyDescent="0.25">
      <c r="B7" s="18" t="s">
        <v>9</v>
      </c>
      <c r="C7" s="38">
        <f>'💰 Training Costs'!I9</f>
        <v>0</v>
      </c>
      <c r="D7" s="38">
        <f>'📈 Business Impact'!F7</f>
        <v>0</v>
      </c>
      <c r="E7" s="23">
        <f>D7-C7</f>
        <v>0</v>
      </c>
      <c r="F7" s="7">
        <f>IFERROR((D7-C7)/C7,0)</f>
        <v>0</v>
      </c>
    </row>
    <row r="8" spans="2:6" ht="21.75" customHeight="1" x14ac:dyDescent="0.25">
      <c r="B8" s="14" t="s">
        <v>10</v>
      </c>
      <c r="C8" s="38">
        <f>'💰 Training Costs'!I10</f>
        <v>0</v>
      </c>
      <c r="D8" s="38">
        <f>'📈 Business Impact'!F8</f>
        <v>0</v>
      </c>
      <c r="E8" s="23">
        <f>D8-C8</f>
        <v>0</v>
      </c>
      <c r="F8" s="7">
        <f>IFERROR((D8-C8)/C8,0)</f>
        <v>0</v>
      </c>
    </row>
    <row r="9" spans="2:6" ht="21.75" customHeight="1" x14ac:dyDescent="0.25">
      <c r="B9" s="18" t="s">
        <v>11</v>
      </c>
      <c r="C9" s="38">
        <f>'💰 Training Costs'!I11</f>
        <v>0</v>
      </c>
      <c r="D9" s="38">
        <f>'📈 Business Impact'!F9</f>
        <v>0</v>
      </c>
      <c r="E9" s="23">
        <f>D9-C9</f>
        <v>0</v>
      </c>
      <c r="F9" s="7">
        <f>IFERROR((D9-C9)/C9,0)</f>
        <v>0</v>
      </c>
    </row>
    <row r="10" spans="2:6" ht="21.75" customHeight="1" x14ac:dyDescent="0.25">
      <c r="B10" s="14" t="s">
        <v>12</v>
      </c>
      <c r="C10" s="38">
        <f>'💰 Training Costs'!I12</f>
        <v>0</v>
      </c>
      <c r="D10" s="38">
        <f>'📈 Business Impact'!F10</f>
        <v>0</v>
      </c>
      <c r="E10" s="23">
        <f>D10-C10</f>
        <v>0</v>
      </c>
      <c r="F10" s="7">
        <f>IFERROR((D10-C10)/C10,0)</f>
        <v>0</v>
      </c>
    </row>
    <row r="11" spans="2:6" ht="21.75" customHeight="1" x14ac:dyDescent="0.25">
      <c r="B11" s="18" t="s">
        <v>13</v>
      </c>
      <c r="C11" s="38">
        <f>'💰 Training Costs'!I13</f>
        <v>0</v>
      </c>
      <c r="D11" s="38">
        <f>'📈 Business Impact'!F11</f>
        <v>0</v>
      </c>
      <c r="E11" s="23">
        <f>D11-C11</f>
        <v>0</v>
      </c>
      <c r="F11" s="7">
        <f>IFERROR((D11-C11)/C11,0)</f>
        <v>0</v>
      </c>
    </row>
    <row r="12" spans="2:6" ht="24" customHeight="1" x14ac:dyDescent="0.25">
      <c r="B12" s="24" t="s">
        <v>117</v>
      </c>
      <c r="C12" s="25">
        <f>SUM(C7:C11)</f>
        <v>0</v>
      </c>
      <c r="D12" s="25">
        <f>SUM(D7:D11)</f>
        <v>0</v>
      </c>
      <c r="E12" s="25">
        <f>SUM(E7:E11)</f>
        <v>0</v>
      </c>
      <c r="F12" s="39">
        <f>IFERROR(SUM(E7:E11)/SUM(C7:C11),0)</f>
        <v>0</v>
      </c>
    </row>
    <row r="14" spans="2:6" ht="18" customHeight="1" x14ac:dyDescent="0.25">
      <c r="B14" s="56" t="s">
        <v>118</v>
      </c>
      <c r="C14" s="56"/>
      <c r="D14" s="56"/>
      <c r="E14" s="56"/>
      <c r="F14" s="56"/>
    </row>
    <row r="15" spans="2:6" ht="21.75" customHeight="1" x14ac:dyDescent="0.25">
      <c r="B15" s="18" t="s">
        <v>119</v>
      </c>
      <c r="C15" s="26">
        <v>20</v>
      </c>
      <c r="D15" s="40">
        <v>20</v>
      </c>
    </row>
    <row r="16" spans="2:6" ht="21.75" customHeight="1" x14ac:dyDescent="0.25">
      <c r="B16" s="14" t="s">
        <v>120</v>
      </c>
      <c r="C16" s="35">
        <v>500</v>
      </c>
      <c r="D16" s="41">
        <v>500</v>
      </c>
    </row>
    <row r="17" spans="2:6" ht="21.75" customHeight="1" x14ac:dyDescent="0.25">
      <c r="B17" s="18" t="s">
        <v>121</v>
      </c>
      <c r="C17" s="42">
        <f>C15*C16</f>
        <v>10000</v>
      </c>
      <c r="D17" s="43">
        <f>C15*C16</f>
        <v>10000</v>
      </c>
    </row>
    <row r="18" spans="2:6" ht="21.75" customHeight="1" x14ac:dyDescent="0.25">
      <c r="B18" s="14" t="s">
        <v>122</v>
      </c>
      <c r="C18" s="35">
        <v>30000</v>
      </c>
      <c r="D18" s="41">
        <v>30000</v>
      </c>
    </row>
    <row r="19" spans="2:6" ht="21.75" customHeight="1" x14ac:dyDescent="0.25">
      <c r="B19" s="18" t="s">
        <v>6</v>
      </c>
      <c r="C19" s="42">
        <f>C18-C17</f>
        <v>20000</v>
      </c>
      <c r="D19" s="43">
        <f>C18-C17</f>
        <v>20000</v>
      </c>
    </row>
    <row r="20" spans="2:6" ht="21.75" customHeight="1" x14ac:dyDescent="0.25">
      <c r="B20" s="14" t="s">
        <v>123</v>
      </c>
      <c r="C20" s="7">
        <f>IFERROR(C19/C17,0)</f>
        <v>2</v>
      </c>
      <c r="D20" s="44">
        <f>IFERROR(C19/C17,0)</f>
        <v>2</v>
      </c>
    </row>
    <row r="22" spans="2:6" ht="26.25" customHeight="1" x14ac:dyDescent="0.25">
      <c r="B22" s="51" t="s">
        <v>124</v>
      </c>
      <c r="C22" s="51"/>
      <c r="D22" s="51"/>
      <c r="E22" s="51"/>
      <c r="F22" s="51"/>
    </row>
  </sheetData>
  <mergeCells count="5">
    <mergeCell ref="B2:F2"/>
    <mergeCell ref="B3:F3"/>
    <mergeCell ref="B5:F5"/>
    <mergeCell ref="B14:F14"/>
    <mergeCell ref="B22:F22"/>
  </mergeCells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📋 How to Use</vt:lpstr>
      <vt:lpstr>📊 Dashboard</vt:lpstr>
      <vt:lpstr>💰 Training Costs</vt:lpstr>
      <vt:lpstr>🎯 Outcomes Tracker</vt:lpstr>
      <vt:lpstr>📈 Business Impact</vt:lpstr>
      <vt:lpstr>🧮 ROI Formula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Erin Weirrick</cp:lastModifiedBy>
  <cp:revision>0</cp:revision>
  <dcterms:created xsi:type="dcterms:W3CDTF">2026-03-04T14:21:23Z</dcterms:created>
  <dcterms:modified xsi:type="dcterms:W3CDTF">2026-03-19T18:02:56Z</dcterms:modified>
  <dc:language>en-US</dc:language>
</cp:coreProperties>
</file>